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210" activeTab="2"/>
  </bookViews>
  <sheets>
    <sheet name="Уч пл 2019-2020(1-4)-ФГОС(3)" sheetId="1" r:id="rId1"/>
    <sheet name="Уч пл 2019-2020(5-9)-ФГОС (3)" sheetId="2" r:id="rId2"/>
    <sheet name="10-11кл.-2019-2020-ФКГОС (4)" sheetId="3" r:id="rId3"/>
  </sheets>
  <definedNames>
    <definedName name="_xlnm.Print_Area" localSheetId="2">'10-11кл.-2019-2020-ФКГОС (4)'!$A$1:$E$54</definedName>
    <definedName name="_xlnm.Print_Area" localSheetId="0">'Уч пл 2019-2020(1-4)-ФГОС(3)'!$A$1:$G$39</definedName>
    <definedName name="_xlnm.Print_Area" localSheetId="1">'Уч пл 2019-2020(5-9)-ФГОС (3)'!$A$1:$H$47</definedName>
  </definedNames>
  <calcPr fullCalcOnLoad="1" fullPrecision="0"/>
</workbook>
</file>

<file path=xl/sharedStrings.xml><?xml version="1.0" encoding="utf-8"?>
<sst xmlns="http://schemas.openxmlformats.org/spreadsheetml/2006/main" count="172" uniqueCount="105">
  <si>
    <t>Предметы</t>
  </si>
  <si>
    <t>Литература</t>
  </si>
  <si>
    <t>Математика</t>
  </si>
  <si>
    <t>Информатика и ИКТ</t>
  </si>
  <si>
    <t>История</t>
  </si>
  <si>
    <t>Обществознание</t>
  </si>
  <si>
    <t>География</t>
  </si>
  <si>
    <t>Биология</t>
  </si>
  <si>
    <t>Физика</t>
  </si>
  <si>
    <t>Химия</t>
  </si>
  <si>
    <t>Музыка</t>
  </si>
  <si>
    <t>Физическая культура</t>
  </si>
  <si>
    <t>ОБЖ</t>
  </si>
  <si>
    <t>Технология</t>
  </si>
  <si>
    <t>III</t>
  </si>
  <si>
    <t>Дагестанская литература</t>
  </si>
  <si>
    <t>Итого:</t>
  </si>
  <si>
    <t xml:space="preserve">             II</t>
  </si>
  <si>
    <t xml:space="preserve">Физическая культура </t>
  </si>
  <si>
    <t xml:space="preserve">Изобразительное искусство </t>
  </si>
  <si>
    <t>Основы религиозных культур и светской этики</t>
  </si>
  <si>
    <t>Окружающий мир (человек, природа, общество)</t>
  </si>
  <si>
    <t xml:space="preserve">Родной язык </t>
  </si>
  <si>
    <t>Алгебра</t>
  </si>
  <si>
    <t>Геометрия</t>
  </si>
  <si>
    <t>Всего к финансированию:</t>
  </si>
  <si>
    <t>I</t>
  </si>
  <si>
    <t>Литературное чтение</t>
  </si>
  <si>
    <t xml:space="preserve">Русский язык </t>
  </si>
  <si>
    <t>Внеурочная деятельность (кружки, секции, проектная деятельность и др.)</t>
  </si>
  <si>
    <t>Астрономия</t>
  </si>
  <si>
    <t>Предметные области</t>
  </si>
  <si>
    <t>Обществознание и естествознание</t>
  </si>
  <si>
    <t>Основы духовно-нравственной культуры народов России</t>
  </si>
  <si>
    <t>Искусство</t>
  </si>
  <si>
    <t>Математика и информатика</t>
  </si>
  <si>
    <t>Общественно-научные предметы</t>
  </si>
  <si>
    <t>Естественно-научные предметы</t>
  </si>
  <si>
    <t>Учебный план 1-4 классов</t>
  </si>
  <si>
    <t>Учебный план 5-9 классов</t>
  </si>
  <si>
    <t>Учебный план 10 - 11 классов</t>
  </si>
  <si>
    <t>Образовательные области</t>
  </si>
  <si>
    <t>Классы/Количество часов в неделю</t>
  </si>
  <si>
    <t>Занимательный русский язык</t>
  </si>
  <si>
    <t xml:space="preserve">Начально-техническое творчество </t>
  </si>
  <si>
    <t xml:space="preserve">                Утверждаю                                                                                                Принят</t>
  </si>
  <si>
    <t>II. Компонент образовательного учреждения</t>
  </si>
  <si>
    <t>Алгебра и начала математического анализа</t>
  </si>
  <si>
    <t>Всего</t>
  </si>
  <si>
    <t xml:space="preserve">Левашинского района Республики Дагестан   </t>
  </si>
  <si>
    <t>Искусство (МХК)</t>
  </si>
  <si>
    <t xml:space="preserve">                             Утверждаю  </t>
  </si>
  <si>
    <t>Русский язык и литературное чтение</t>
  </si>
  <si>
    <t xml:space="preserve">Иностранный язык </t>
  </si>
  <si>
    <t>Русский язык и литература</t>
  </si>
  <si>
    <t>Иностранный язык</t>
  </si>
  <si>
    <t>Изобразительное искусство</t>
  </si>
  <si>
    <t xml:space="preserve">                               Принят</t>
  </si>
  <si>
    <t>на заседании педагогического совета</t>
  </si>
  <si>
    <t xml:space="preserve">                "Утверждаю"                                                                         Принят</t>
  </si>
  <si>
    <t>Родной язык и литературное чтение на родном языке</t>
  </si>
  <si>
    <t>Иностранный язык (английский)</t>
  </si>
  <si>
    <t>Физическая культура и Основы безопасности жизнедеятельности</t>
  </si>
  <si>
    <t>Даргинский язык</t>
  </si>
  <si>
    <t>Литературное чтение на даргинском языке</t>
  </si>
  <si>
    <t>Максимально допустимая аудиторная нагрузка при  6-дневной учебной недели</t>
  </si>
  <si>
    <t>I. Обязательная часть</t>
  </si>
  <si>
    <t>Родной язык и  родная литература</t>
  </si>
  <si>
    <t xml:space="preserve">Даргинский  язык </t>
  </si>
  <si>
    <t>Родная литература на даргинском языке</t>
  </si>
  <si>
    <t xml:space="preserve">Информатика </t>
  </si>
  <si>
    <t>История России. Всеобщая история</t>
  </si>
  <si>
    <t>Основы безопасности жизнедеятельности</t>
  </si>
  <si>
    <t xml:space="preserve">Максимально допустимая аудиторная нагрузка </t>
  </si>
  <si>
    <t>Внеурочная деятельность</t>
  </si>
  <si>
    <t>Инвариантная часть</t>
  </si>
  <si>
    <t>Федеральный кампонент</t>
  </si>
  <si>
    <t>базовый</t>
  </si>
  <si>
    <t>профильный</t>
  </si>
  <si>
    <t>Вариативная часть</t>
  </si>
  <si>
    <t>Итого</t>
  </si>
  <si>
    <t>Региональный кампонент</t>
  </si>
  <si>
    <t>Кампонент образовательной организации</t>
  </si>
  <si>
    <t>Предельно допустимая аудиторная учебная нагрузка</t>
  </si>
  <si>
    <t>Уровень изучения</t>
  </si>
  <si>
    <t>Всего к финансированию</t>
  </si>
  <si>
    <t xml:space="preserve">                      Директор МКОУ                                                         на заседании педагогического совета</t>
  </si>
  <si>
    <t xml:space="preserve">Биология  </t>
  </si>
  <si>
    <t xml:space="preserve">                   " Джангамахинская СОШ"  </t>
  </si>
  <si>
    <t xml:space="preserve">               Директор МКОУ</t>
  </si>
  <si>
    <t xml:space="preserve">               _____________Курбанова З.Г. </t>
  </si>
  <si>
    <t xml:space="preserve">МКОУ «Джангамахинская СОШ» </t>
  </si>
  <si>
    <t>_______________  Курбанова З.Г.                                               Приказ №_38/2_ от 01__._09_.2020 г.</t>
  </si>
  <si>
    <t xml:space="preserve">       "Джангамахинская СОШ"                                           Протокол №_1_ от _31_._08_.2020г.</t>
  </si>
  <si>
    <r>
      <t xml:space="preserve">       "01"</t>
    </r>
    <r>
      <rPr>
        <b/>
        <u val="single"/>
        <sz val="16"/>
        <rFont val="Times New Roman"/>
        <family val="1"/>
      </rPr>
      <t xml:space="preserve"> сентября</t>
    </r>
    <r>
      <rPr>
        <b/>
        <sz val="16"/>
        <rFont val="Times New Roman"/>
        <family val="1"/>
      </rPr>
      <t xml:space="preserve">  20</t>
    </r>
    <r>
      <rPr>
        <b/>
        <u val="single"/>
        <sz val="16"/>
        <rFont val="Times New Roman"/>
        <family val="1"/>
      </rPr>
      <t>20</t>
    </r>
    <r>
      <rPr>
        <b/>
        <sz val="16"/>
        <rFont val="Times New Roman"/>
        <family val="1"/>
      </rPr>
      <t xml:space="preserve">г.                                                </t>
    </r>
  </si>
  <si>
    <t>МКОУ «Джангамахинская СОШ»                                                                                                     Левашинского района    Республики Дагестан                                                                                                                                на 2020 - 2021 учебный год</t>
  </si>
  <si>
    <r>
      <t xml:space="preserve">         "0</t>
    </r>
    <r>
      <rPr>
        <b/>
        <u val="single"/>
        <sz val="16"/>
        <rFont val="Times New Roman"/>
        <family val="1"/>
      </rPr>
      <t>1</t>
    </r>
    <r>
      <rPr>
        <b/>
        <sz val="16"/>
        <rFont val="Times New Roman"/>
        <family val="1"/>
      </rPr>
      <t xml:space="preserve">" </t>
    </r>
    <r>
      <rPr>
        <b/>
        <u val="single"/>
        <sz val="16"/>
        <rFont val="Times New Roman"/>
        <family val="1"/>
      </rPr>
      <t xml:space="preserve">сентябрь  </t>
    </r>
    <r>
      <rPr>
        <b/>
        <sz val="16"/>
        <rFont val="Times New Roman"/>
        <family val="1"/>
      </rPr>
      <t xml:space="preserve"> 2020 г.                                                            </t>
    </r>
  </si>
  <si>
    <t xml:space="preserve">       Директор МКОУ                                                              на заседании педагогического совета</t>
  </si>
  <si>
    <t xml:space="preserve">     "Джангамахинская СОШ"                                                                    Протокол № _1_ от 31_._08_.2020 г.</t>
  </si>
  <si>
    <t xml:space="preserve">     _____________Курбанова З.Г.                                                                     Приказ № _38/2_от _01_._09_.2020г.</t>
  </si>
  <si>
    <t xml:space="preserve">                                МКОУ «Джангамахинская СОШ»                                             Левашинского района Республики Дагестан                                                                                        на 2020 - 2021 учебный год</t>
  </si>
  <si>
    <t xml:space="preserve">       Протокол №_1_ от _31.08_.2020г.</t>
  </si>
  <si>
    <t xml:space="preserve">         Приказ № _38/2_ от _01_._09_.2020г.</t>
  </si>
  <si>
    <t xml:space="preserve">                    01 сентября  2020 г.  </t>
  </si>
  <si>
    <t xml:space="preserve">на 2020- 2021 учебный год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</si>
</sst>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i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i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1" fillId="33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3" fillId="33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184" fontId="7" fillId="33" borderId="18" xfId="0" applyNumberFormat="1" applyFont="1" applyFill="1" applyBorder="1" applyAlignment="1">
      <alignment horizontal="right"/>
    </xf>
    <xf numFmtId="0" fontId="12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2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3" fillId="33" borderId="14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0" fontId="66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19" xfId="0" applyFont="1" applyFill="1" applyBorder="1" applyAlignment="1">
      <alignment horizontal="left" vertical="top" wrapText="1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34" borderId="33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top" wrapText="1"/>
    </xf>
    <xf numFmtId="0" fontId="16" fillId="34" borderId="19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34" borderId="33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33" borderId="14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="57" zoomScaleSheetLayoutView="57" zoomScalePageLayoutView="0" workbookViewId="0" topLeftCell="A21">
      <selection activeCell="B13" sqref="B13:B18"/>
    </sheetView>
  </sheetViews>
  <sheetFormatPr defaultColWidth="9.00390625" defaultRowHeight="12.75"/>
  <cols>
    <col min="1" max="1" width="39.875" style="0" customWidth="1"/>
    <col min="2" max="2" width="45.25390625" style="0" customWidth="1"/>
    <col min="3" max="5" width="7.75390625" style="5" customWidth="1"/>
    <col min="6" max="6" width="10.75390625" style="5" customWidth="1"/>
    <col min="7" max="7" width="14.875" style="0" customWidth="1"/>
  </cols>
  <sheetData>
    <row r="1" spans="1:7" ht="20.25">
      <c r="A1" s="92" t="s">
        <v>59</v>
      </c>
      <c r="B1" s="92"/>
      <c r="C1" s="92"/>
      <c r="D1" s="92"/>
      <c r="E1" s="92"/>
      <c r="F1" s="92"/>
      <c r="G1" s="92"/>
    </row>
    <row r="2" spans="1:7" ht="20.25">
      <c r="A2" s="92" t="s">
        <v>86</v>
      </c>
      <c r="B2" s="92"/>
      <c r="C2" s="92"/>
      <c r="D2" s="92"/>
      <c r="E2" s="92"/>
      <c r="F2" s="92"/>
      <c r="G2" s="92"/>
    </row>
    <row r="3" spans="1:7" ht="20.25">
      <c r="A3" s="92" t="s">
        <v>93</v>
      </c>
      <c r="B3" s="92"/>
      <c r="C3" s="92"/>
      <c r="D3" s="92"/>
      <c r="E3" s="92"/>
      <c r="F3" s="92"/>
      <c r="G3" s="92"/>
    </row>
    <row r="4" spans="1:7" ht="33" customHeight="1">
      <c r="A4" s="92" t="s">
        <v>92</v>
      </c>
      <c r="B4" s="92"/>
      <c r="C4" s="92"/>
      <c r="D4" s="92"/>
      <c r="E4" s="92"/>
      <c r="F4" s="92"/>
      <c r="G4" s="92"/>
    </row>
    <row r="5" spans="1:6" ht="24" customHeight="1">
      <c r="A5" s="93" t="s">
        <v>94</v>
      </c>
      <c r="B5" s="93"/>
      <c r="C5" s="93"/>
      <c r="D5" s="93"/>
      <c r="E5" s="93"/>
      <c r="F5" s="93"/>
    </row>
    <row r="6" spans="1:6" ht="24" customHeight="1">
      <c r="A6" s="20"/>
      <c r="B6" s="20"/>
      <c r="C6" s="20"/>
      <c r="D6" s="20"/>
      <c r="E6" s="20"/>
      <c r="F6" s="20"/>
    </row>
    <row r="7" spans="1:6" ht="24" customHeight="1">
      <c r="A7" s="20"/>
      <c r="B7" s="20"/>
      <c r="C7" s="20"/>
      <c r="D7" s="20"/>
      <c r="E7" s="20"/>
      <c r="F7" s="20"/>
    </row>
    <row r="8" spans="1:6" s="1" customFormat="1" ht="33.75" customHeight="1">
      <c r="A8" s="94"/>
      <c r="B8" s="94"/>
      <c r="C8" s="94"/>
      <c r="D8" s="94"/>
      <c r="E8" s="94"/>
      <c r="F8" s="94"/>
    </row>
    <row r="9" spans="1:7" ht="25.5" customHeight="1">
      <c r="A9" s="95" t="s">
        <v>38</v>
      </c>
      <c r="B9" s="95"/>
      <c r="C9" s="95"/>
      <c r="D9" s="95"/>
      <c r="E9" s="95"/>
      <c r="F9" s="95"/>
      <c r="G9" s="95"/>
    </row>
    <row r="10" spans="1:7" s="1" customFormat="1" ht="76.5" customHeight="1">
      <c r="A10" s="96" t="s">
        <v>95</v>
      </c>
      <c r="B10" s="96"/>
      <c r="C10" s="96"/>
      <c r="D10" s="96"/>
      <c r="E10" s="96"/>
      <c r="F10" s="96"/>
      <c r="G10" s="96"/>
    </row>
    <row r="11" spans="1:6" ht="14.25" customHeight="1">
      <c r="A11" s="2"/>
      <c r="B11" s="1"/>
      <c r="C11" s="4"/>
      <c r="D11" s="4"/>
      <c r="E11" s="4"/>
      <c r="F11" s="4"/>
    </row>
    <row r="12" spans="1:6" ht="24.75" customHeight="1" thickBot="1">
      <c r="A12" s="2"/>
      <c r="B12" s="1"/>
      <c r="C12" s="4"/>
      <c r="D12" s="4"/>
      <c r="E12" s="4"/>
      <c r="F12" s="4"/>
    </row>
    <row r="13" spans="1:7" ht="36" customHeight="1">
      <c r="A13" s="97" t="s">
        <v>31</v>
      </c>
      <c r="B13" s="100" t="s">
        <v>0</v>
      </c>
      <c r="C13" s="103" t="s">
        <v>42</v>
      </c>
      <c r="D13" s="104"/>
      <c r="E13" s="104"/>
      <c r="F13" s="105"/>
      <c r="G13" s="106" t="s">
        <v>48</v>
      </c>
    </row>
    <row r="14" spans="1:7" ht="21" customHeight="1">
      <c r="A14" s="98"/>
      <c r="B14" s="101"/>
      <c r="C14" s="109" t="s">
        <v>26</v>
      </c>
      <c r="D14" s="110"/>
      <c r="E14" s="110"/>
      <c r="F14" s="111"/>
      <c r="G14" s="107"/>
    </row>
    <row r="15" spans="1:7" ht="3.75" customHeight="1">
      <c r="A15" s="98"/>
      <c r="B15" s="101"/>
      <c r="C15" s="112"/>
      <c r="D15" s="113"/>
      <c r="E15" s="113"/>
      <c r="F15" s="114"/>
      <c r="G15" s="107"/>
    </row>
    <row r="16" spans="1:7" ht="6" customHeight="1" hidden="1">
      <c r="A16" s="98"/>
      <c r="B16" s="101"/>
      <c r="C16" s="21"/>
      <c r="D16" s="21"/>
      <c r="E16" s="21"/>
      <c r="F16" s="21"/>
      <c r="G16" s="107"/>
    </row>
    <row r="17" spans="1:7" ht="2.25" customHeight="1" hidden="1">
      <c r="A17" s="98"/>
      <c r="B17" s="101"/>
      <c r="C17" s="6"/>
      <c r="D17" s="6"/>
      <c r="E17" s="6"/>
      <c r="F17" s="6"/>
      <c r="G17" s="107"/>
    </row>
    <row r="18" spans="1:7" ht="24.75" customHeight="1">
      <c r="A18" s="99"/>
      <c r="B18" s="102"/>
      <c r="C18" s="65">
        <v>1</v>
      </c>
      <c r="D18" s="65">
        <v>2</v>
      </c>
      <c r="E18" s="65">
        <v>3</v>
      </c>
      <c r="F18" s="66">
        <v>4</v>
      </c>
      <c r="G18" s="108"/>
    </row>
    <row r="19" spans="1:7" ht="30" customHeight="1">
      <c r="A19" s="119" t="s">
        <v>66</v>
      </c>
      <c r="B19" s="120"/>
      <c r="C19" s="120"/>
      <c r="D19" s="120"/>
      <c r="E19" s="120"/>
      <c r="F19" s="120"/>
      <c r="G19" s="121"/>
    </row>
    <row r="20" spans="1:7" ht="21.75" customHeight="1">
      <c r="A20" s="122" t="s">
        <v>52</v>
      </c>
      <c r="B20" s="27" t="s">
        <v>28</v>
      </c>
      <c r="C20" s="28">
        <v>4</v>
      </c>
      <c r="D20" s="28">
        <v>5</v>
      </c>
      <c r="E20" s="28">
        <v>5</v>
      </c>
      <c r="F20" s="29">
        <v>5</v>
      </c>
      <c r="G20" s="19">
        <f aca="true" t="shared" si="0" ref="G20:G38">SUM(C20:F20)</f>
        <v>19</v>
      </c>
    </row>
    <row r="21" spans="1:7" ht="21.75" customHeight="1">
      <c r="A21" s="123"/>
      <c r="B21" s="27" t="s">
        <v>27</v>
      </c>
      <c r="C21" s="28">
        <v>2</v>
      </c>
      <c r="D21" s="28">
        <v>3</v>
      </c>
      <c r="E21" s="28">
        <v>3</v>
      </c>
      <c r="F21" s="29">
        <v>3</v>
      </c>
      <c r="G21" s="19">
        <f t="shared" si="0"/>
        <v>11</v>
      </c>
    </row>
    <row r="22" spans="1:7" ht="25.5" customHeight="1">
      <c r="A22" s="132" t="s">
        <v>60</v>
      </c>
      <c r="B22" s="27" t="s">
        <v>63</v>
      </c>
      <c r="C22" s="28">
        <v>2</v>
      </c>
      <c r="D22" s="28">
        <v>2</v>
      </c>
      <c r="E22" s="28">
        <v>2</v>
      </c>
      <c r="F22" s="29">
        <v>2</v>
      </c>
      <c r="G22" s="19">
        <f t="shared" si="0"/>
        <v>8</v>
      </c>
    </row>
    <row r="23" spans="1:7" ht="42" customHeight="1">
      <c r="A23" s="133"/>
      <c r="B23" s="27" t="s">
        <v>64</v>
      </c>
      <c r="C23" s="28">
        <v>1</v>
      </c>
      <c r="D23" s="28">
        <v>1</v>
      </c>
      <c r="E23" s="28">
        <v>1</v>
      </c>
      <c r="F23" s="29">
        <v>1</v>
      </c>
      <c r="G23" s="19">
        <v>4</v>
      </c>
    </row>
    <row r="24" spans="1:7" ht="27" customHeight="1">
      <c r="A24" s="25" t="s">
        <v>53</v>
      </c>
      <c r="B24" s="27" t="s">
        <v>61</v>
      </c>
      <c r="C24" s="30"/>
      <c r="D24" s="30">
        <v>2</v>
      </c>
      <c r="E24" s="30">
        <v>2</v>
      </c>
      <c r="F24" s="31">
        <v>2</v>
      </c>
      <c r="G24" s="19">
        <f t="shared" si="0"/>
        <v>6</v>
      </c>
    </row>
    <row r="25" spans="1:7" ht="21.75" customHeight="1">
      <c r="A25" s="26" t="s">
        <v>35</v>
      </c>
      <c r="B25" s="27" t="s">
        <v>2</v>
      </c>
      <c r="C25" s="30">
        <v>4</v>
      </c>
      <c r="D25" s="30">
        <v>4</v>
      </c>
      <c r="E25" s="30">
        <v>4</v>
      </c>
      <c r="F25" s="31">
        <v>4</v>
      </c>
      <c r="G25" s="19">
        <f t="shared" si="0"/>
        <v>16</v>
      </c>
    </row>
    <row r="26" spans="1:7" ht="46.5" customHeight="1">
      <c r="A26" s="26" t="s">
        <v>32</v>
      </c>
      <c r="B26" s="27" t="s">
        <v>21</v>
      </c>
      <c r="C26" s="28">
        <v>2</v>
      </c>
      <c r="D26" s="28">
        <v>2</v>
      </c>
      <c r="E26" s="28">
        <v>2</v>
      </c>
      <c r="F26" s="29">
        <v>2</v>
      </c>
      <c r="G26" s="19">
        <f t="shared" si="0"/>
        <v>8</v>
      </c>
    </row>
    <row r="27" spans="1:7" ht="48" customHeight="1">
      <c r="A27" s="23" t="s">
        <v>20</v>
      </c>
      <c r="B27" s="27" t="s">
        <v>20</v>
      </c>
      <c r="C27" s="28"/>
      <c r="D27" s="28"/>
      <c r="E27" s="28"/>
      <c r="F27" s="29">
        <v>1</v>
      </c>
      <c r="G27" s="19">
        <f t="shared" si="0"/>
        <v>1</v>
      </c>
    </row>
    <row r="28" spans="1:7" ht="21.75" customHeight="1">
      <c r="A28" s="124" t="s">
        <v>34</v>
      </c>
      <c r="B28" s="27" t="s">
        <v>10</v>
      </c>
      <c r="C28" s="30">
        <v>1</v>
      </c>
      <c r="D28" s="30">
        <v>1</v>
      </c>
      <c r="E28" s="30">
        <v>1</v>
      </c>
      <c r="F28" s="31">
        <v>1</v>
      </c>
      <c r="G28" s="19">
        <f t="shared" si="0"/>
        <v>4</v>
      </c>
    </row>
    <row r="29" spans="1:7" ht="21.75" customHeight="1">
      <c r="A29" s="125"/>
      <c r="B29" s="27" t="s">
        <v>19</v>
      </c>
      <c r="C29" s="30">
        <v>1</v>
      </c>
      <c r="D29" s="30">
        <v>1</v>
      </c>
      <c r="E29" s="30">
        <v>1</v>
      </c>
      <c r="F29" s="31">
        <v>1</v>
      </c>
      <c r="G29" s="19">
        <f t="shared" si="0"/>
        <v>4</v>
      </c>
    </row>
    <row r="30" spans="1:7" ht="21.75" customHeight="1">
      <c r="A30" s="23" t="s">
        <v>13</v>
      </c>
      <c r="B30" s="27" t="s">
        <v>13</v>
      </c>
      <c r="C30" s="30">
        <v>1</v>
      </c>
      <c r="D30" s="30">
        <v>1</v>
      </c>
      <c r="E30" s="30">
        <v>1</v>
      </c>
      <c r="F30" s="31">
        <v>1</v>
      </c>
      <c r="G30" s="19">
        <f t="shared" si="0"/>
        <v>4</v>
      </c>
    </row>
    <row r="31" spans="1:7" ht="67.5" customHeight="1">
      <c r="A31" s="22" t="s">
        <v>62</v>
      </c>
      <c r="B31" s="64" t="s">
        <v>11</v>
      </c>
      <c r="C31" s="28">
        <v>3</v>
      </c>
      <c r="D31" s="28">
        <v>3</v>
      </c>
      <c r="E31" s="28">
        <v>3</v>
      </c>
      <c r="F31" s="29">
        <v>3</v>
      </c>
      <c r="G31" s="19">
        <f t="shared" si="0"/>
        <v>12</v>
      </c>
    </row>
    <row r="32" spans="1:7" ht="21.75" customHeight="1">
      <c r="A32" s="126" t="s">
        <v>16</v>
      </c>
      <c r="B32" s="127"/>
      <c r="C32" s="32">
        <f>SUM(C20:C31)</f>
        <v>21</v>
      </c>
      <c r="D32" s="32">
        <f>SUM(D20:D31)</f>
        <v>25</v>
      </c>
      <c r="E32" s="32">
        <f>SUM(E20:E31)</f>
        <v>25</v>
      </c>
      <c r="F32" s="33">
        <f>SUM(F20:F31)</f>
        <v>26</v>
      </c>
      <c r="G32" s="34">
        <f t="shared" si="0"/>
        <v>97</v>
      </c>
    </row>
    <row r="33" spans="1:7" ht="67.5" customHeight="1">
      <c r="A33" s="128" t="s">
        <v>46</v>
      </c>
      <c r="B33" s="129"/>
      <c r="C33" s="35"/>
      <c r="D33" s="35">
        <v>1</v>
      </c>
      <c r="E33" s="35">
        <v>1</v>
      </c>
      <c r="F33" s="36">
        <v>0.5</v>
      </c>
      <c r="G33" s="37">
        <f t="shared" si="0"/>
        <v>2.5</v>
      </c>
    </row>
    <row r="34" spans="1:7" ht="21.75" customHeight="1">
      <c r="A34" s="8" t="s">
        <v>35</v>
      </c>
      <c r="B34" s="88" t="s">
        <v>2</v>
      </c>
      <c r="C34" s="89"/>
      <c r="D34" s="87">
        <v>1</v>
      </c>
      <c r="E34" s="87">
        <v>1</v>
      </c>
      <c r="F34" s="85">
        <v>0.5</v>
      </c>
      <c r="G34" s="86">
        <f t="shared" si="0"/>
        <v>2.5</v>
      </c>
    </row>
    <row r="35" spans="1:7" ht="39.75" customHeight="1">
      <c r="A35" s="130" t="s">
        <v>65</v>
      </c>
      <c r="B35" s="131"/>
      <c r="C35" s="24">
        <f>C32+C33</f>
        <v>21</v>
      </c>
      <c r="D35" s="24">
        <f>D32+D33</f>
        <v>26</v>
      </c>
      <c r="E35" s="24">
        <f>E32+E33</f>
        <v>26</v>
      </c>
      <c r="F35" s="38">
        <f>F32+F33</f>
        <v>26.5</v>
      </c>
      <c r="G35" s="34">
        <f t="shared" si="0"/>
        <v>99.5</v>
      </c>
    </row>
    <row r="36" spans="1:7" ht="48.75" customHeight="1">
      <c r="A36" s="115" t="s">
        <v>29</v>
      </c>
      <c r="B36" s="116"/>
      <c r="C36" s="39">
        <v>1</v>
      </c>
      <c r="D36" s="39">
        <v>2</v>
      </c>
      <c r="E36" s="39">
        <v>2</v>
      </c>
      <c r="F36" s="40">
        <v>2</v>
      </c>
      <c r="G36" s="37">
        <f t="shared" si="0"/>
        <v>7</v>
      </c>
    </row>
    <row r="37" spans="1:7" ht="22.5" customHeight="1">
      <c r="A37" s="9">
        <v>1</v>
      </c>
      <c r="B37" s="83" t="s">
        <v>43</v>
      </c>
      <c r="C37" s="84"/>
      <c r="D37" s="84">
        <v>1</v>
      </c>
      <c r="E37" s="84">
        <v>1</v>
      </c>
      <c r="F37" s="85">
        <v>1</v>
      </c>
      <c r="G37" s="86">
        <f t="shared" si="0"/>
        <v>3</v>
      </c>
    </row>
    <row r="38" spans="1:7" ht="21" customHeight="1">
      <c r="A38" s="9">
        <v>2</v>
      </c>
      <c r="B38" s="83" t="s">
        <v>44</v>
      </c>
      <c r="C38" s="87">
        <v>1</v>
      </c>
      <c r="D38" s="87">
        <v>1</v>
      </c>
      <c r="E38" s="87">
        <v>1</v>
      </c>
      <c r="F38" s="85">
        <v>1</v>
      </c>
      <c r="G38" s="86">
        <f t="shared" si="0"/>
        <v>4</v>
      </c>
    </row>
    <row r="39" spans="1:7" ht="21.75" customHeight="1" thickBot="1">
      <c r="A39" s="117" t="s">
        <v>25</v>
      </c>
      <c r="B39" s="118"/>
      <c r="C39" s="41">
        <f>C35+C36</f>
        <v>22</v>
      </c>
      <c r="D39" s="41">
        <f>D35+D36</f>
        <v>28</v>
      </c>
      <c r="E39" s="41">
        <f>E35+E36</f>
        <v>28</v>
      </c>
      <c r="F39" s="63">
        <f>F35+F36</f>
        <v>28.5</v>
      </c>
      <c r="G39" s="41">
        <f>G35+G36</f>
        <v>106.5</v>
      </c>
    </row>
  </sheetData>
  <sheetProtection/>
  <mergeCells count="22">
    <mergeCell ref="A36:B36"/>
    <mergeCell ref="A39:B39"/>
    <mergeCell ref="A19:G19"/>
    <mergeCell ref="A20:A21"/>
    <mergeCell ref="A28:A29"/>
    <mergeCell ref="A32:B32"/>
    <mergeCell ref="A33:B33"/>
    <mergeCell ref="A35:B35"/>
    <mergeCell ref="A22:A23"/>
    <mergeCell ref="A9:G9"/>
    <mergeCell ref="A10:G10"/>
    <mergeCell ref="A13:A18"/>
    <mergeCell ref="B13:B18"/>
    <mergeCell ref="C13:F13"/>
    <mergeCell ref="G13:G18"/>
    <mergeCell ref="C14:F15"/>
    <mergeCell ref="A1:G1"/>
    <mergeCell ref="A2:G2"/>
    <mergeCell ref="A3:G3"/>
    <mergeCell ref="A4:G4"/>
    <mergeCell ref="A5:F5"/>
    <mergeCell ref="A8:F8"/>
  </mergeCells>
  <printOptions/>
  <pageMargins left="1.062992125984252" right="0.5118110236220472" top="0.7874015748031497" bottom="0.7480314960629921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78" zoomScaleSheetLayoutView="78" zoomScalePageLayoutView="0" workbookViewId="0" topLeftCell="A36">
      <selection activeCell="E51" sqref="E51"/>
    </sheetView>
  </sheetViews>
  <sheetFormatPr defaultColWidth="9.00390625" defaultRowHeight="12.75"/>
  <cols>
    <col min="1" max="1" width="50.25390625" style="0" customWidth="1"/>
    <col min="2" max="2" width="49.25390625" style="0" customWidth="1"/>
    <col min="3" max="7" width="7.75390625" style="5" customWidth="1"/>
  </cols>
  <sheetData>
    <row r="1" spans="1:8" ht="20.25">
      <c r="A1" s="92" t="s">
        <v>45</v>
      </c>
      <c r="B1" s="92"/>
      <c r="C1" s="92"/>
      <c r="D1" s="92"/>
      <c r="E1" s="92"/>
      <c r="F1" s="92"/>
      <c r="G1" s="92"/>
      <c r="H1" s="92"/>
    </row>
    <row r="2" spans="1:8" ht="20.25">
      <c r="A2" s="92" t="s">
        <v>97</v>
      </c>
      <c r="B2" s="92"/>
      <c r="C2" s="92"/>
      <c r="D2" s="92"/>
      <c r="E2" s="92"/>
      <c r="F2" s="92"/>
      <c r="G2" s="92"/>
      <c r="H2" s="92"/>
    </row>
    <row r="3" spans="1:8" ht="20.25">
      <c r="A3" s="92" t="s">
        <v>98</v>
      </c>
      <c r="B3" s="92"/>
      <c r="C3" s="92"/>
      <c r="D3" s="92"/>
      <c r="E3" s="92"/>
      <c r="F3" s="92"/>
      <c r="G3" s="92"/>
      <c r="H3" s="92"/>
    </row>
    <row r="4" spans="1:8" ht="30" customHeight="1">
      <c r="A4" s="92" t="s">
        <v>99</v>
      </c>
      <c r="B4" s="92"/>
      <c r="C4" s="92"/>
      <c r="D4" s="92"/>
      <c r="E4" s="92"/>
      <c r="F4" s="92"/>
      <c r="G4" s="92"/>
      <c r="H4" s="92"/>
    </row>
    <row r="5" spans="1:8" ht="20.25">
      <c r="A5" s="93" t="s">
        <v>96</v>
      </c>
      <c r="B5" s="93"/>
      <c r="C5" s="93"/>
      <c r="D5" s="93"/>
      <c r="E5" s="93"/>
      <c r="F5" s="93"/>
      <c r="G5" s="20"/>
      <c r="H5" s="60"/>
    </row>
    <row r="6" spans="1:8" s="1" customFormat="1" ht="59.25" customHeight="1">
      <c r="A6" s="94"/>
      <c r="B6" s="94"/>
      <c r="C6" s="94"/>
      <c r="D6" s="94"/>
      <c r="E6" s="94"/>
      <c r="F6" s="94"/>
      <c r="G6" s="94"/>
      <c r="H6" s="94"/>
    </row>
    <row r="7" spans="1:8" ht="24.75" customHeight="1">
      <c r="A7" s="95" t="s">
        <v>39</v>
      </c>
      <c r="B7" s="95"/>
      <c r="C7" s="95"/>
      <c r="D7" s="95"/>
      <c r="E7" s="95"/>
      <c r="F7" s="95"/>
      <c r="G7" s="95"/>
      <c r="H7" s="95"/>
    </row>
    <row r="8" spans="1:8" s="1" customFormat="1" ht="76.5" customHeight="1">
      <c r="A8" s="96" t="s">
        <v>100</v>
      </c>
      <c r="B8" s="96"/>
      <c r="C8" s="96"/>
      <c r="D8" s="96"/>
      <c r="E8" s="96"/>
      <c r="F8" s="96"/>
      <c r="G8" s="96"/>
      <c r="H8" s="96"/>
    </row>
    <row r="9" spans="1:8" ht="19.5" customHeight="1" thickBot="1">
      <c r="A9" s="2"/>
      <c r="B9" s="150"/>
      <c r="C9" s="150"/>
      <c r="D9" s="150"/>
      <c r="E9" s="150"/>
      <c r="F9" s="150"/>
      <c r="G9" s="150"/>
      <c r="H9" s="150"/>
    </row>
    <row r="10" spans="1:8" ht="21" customHeight="1">
      <c r="A10" s="151" t="s">
        <v>41</v>
      </c>
      <c r="B10" s="154" t="s">
        <v>0</v>
      </c>
      <c r="C10" s="155" t="s">
        <v>42</v>
      </c>
      <c r="D10" s="155"/>
      <c r="E10" s="155"/>
      <c r="F10" s="155"/>
      <c r="G10" s="155"/>
      <c r="H10" s="156" t="s">
        <v>48</v>
      </c>
    </row>
    <row r="11" spans="1:8" ht="12" customHeight="1">
      <c r="A11" s="152"/>
      <c r="B11" s="154"/>
      <c r="C11" s="157" t="s">
        <v>17</v>
      </c>
      <c r="D11" s="158"/>
      <c r="E11" s="158"/>
      <c r="F11" s="158"/>
      <c r="G11" s="159"/>
      <c r="H11" s="156"/>
    </row>
    <row r="12" spans="1:8" ht="3.75" customHeight="1">
      <c r="A12" s="152"/>
      <c r="B12" s="154"/>
      <c r="C12" s="160"/>
      <c r="D12" s="161"/>
      <c r="E12" s="161"/>
      <c r="F12" s="161"/>
      <c r="G12" s="162"/>
      <c r="H12" s="156"/>
    </row>
    <row r="13" spans="1:8" ht="6" customHeight="1" hidden="1">
      <c r="A13" s="152"/>
      <c r="B13" s="154"/>
      <c r="C13" s="160"/>
      <c r="D13" s="161"/>
      <c r="E13" s="161"/>
      <c r="F13" s="161"/>
      <c r="G13" s="162"/>
      <c r="H13" s="156"/>
    </row>
    <row r="14" spans="1:8" ht="2.25" customHeight="1" hidden="1">
      <c r="A14" s="152"/>
      <c r="B14" s="154"/>
      <c r="C14" s="163"/>
      <c r="D14" s="164"/>
      <c r="E14" s="164"/>
      <c r="F14" s="164"/>
      <c r="G14" s="165"/>
      <c r="H14" s="156"/>
    </row>
    <row r="15" spans="1:8" ht="26.25" customHeight="1">
      <c r="A15" s="153"/>
      <c r="B15" s="154"/>
      <c r="C15" s="67">
        <v>5</v>
      </c>
      <c r="D15" s="67">
        <v>6</v>
      </c>
      <c r="E15" s="67">
        <v>7</v>
      </c>
      <c r="F15" s="67">
        <v>8</v>
      </c>
      <c r="G15" s="67">
        <v>9</v>
      </c>
      <c r="H15" s="156"/>
    </row>
    <row r="16" spans="1:8" ht="29.25" customHeight="1">
      <c r="A16" s="144" t="s">
        <v>66</v>
      </c>
      <c r="B16" s="145"/>
      <c r="C16" s="145"/>
      <c r="D16" s="145"/>
      <c r="E16" s="145"/>
      <c r="F16" s="145"/>
      <c r="G16" s="145"/>
      <c r="H16" s="146"/>
    </row>
    <row r="17" spans="1:8" s="10" customFormat="1" ht="21.75" customHeight="1">
      <c r="A17" s="147" t="s">
        <v>54</v>
      </c>
      <c r="B17" s="27" t="s">
        <v>28</v>
      </c>
      <c r="C17" s="52">
        <v>5</v>
      </c>
      <c r="D17" s="52">
        <v>6</v>
      </c>
      <c r="E17" s="52">
        <v>4</v>
      </c>
      <c r="F17" s="53">
        <v>3</v>
      </c>
      <c r="G17" s="53">
        <v>3</v>
      </c>
      <c r="H17" s="49">
        <f aca="true" t="shared" si="0" ref="H17:H36">SUM(C17:G17)</f>
        <v>21</v>
      </c>
    </row>
    <row r="18" spans="1:8" s="10" customFormat="1" ht="25.5" customHeight="1">
      <c r="A18" s="148"/>
      <c r="B18" s="27" t="s">
        <v>1</v>
      </c>
      <c r="C18" s="52">
        <v>3</v>
      </c>
      <c r="D18" s="52">
        <v>3</v>
      </c>
      <c r="E18" s="52">
        <v>2</v>
      </c>
      <c r="F18" s="53">
        <v>2</v>
      </c>
      <c r="G18" s="53">
        <v>3</v>
      </c>
      <c r="H18" s="49">
        <f t="shared" si="0"/>
        <v>13</v>
      </c>
    </row>
    <row r="19" spans="1:8" s="10" customFormat="1" ht="23.25" customHeight="1">
      <c r="A19" s="147" t="s">
        <v>67</v>
      </c>
      <c r="B19" s="27" t="s">
        <v>68</v>
      </c>
      <c r="C19" s="28">
        <v>2</v>
      </c>
      <c r="D19" s="28">
        <v>2</v>
      </c>
      <c r="E19" s="28">
        <v>2</v>
      </c>
      <c r="F19" s="29">
        <v>2</v>
      </c>
      <c r="G19" s="29">
        <v>2</v>
      </c>
      <c r="H19" s="49">
        <f t="shared" si="0"/>
        <v>10</v>
      </c>
    </row>
    <row r="20" spans="1:8" s="10" customFormat="1" ht="46.5" customHeight="1">
      <c r="A20" s="148"/>
      <c r="B20" s="27" t="s">
        <v>69</v>
      </c>
      <c r="C20" s="28">
        <v>1</v>
      </c>
      <c r="D20" s="28">
        <v>1</v>
      </c>
      <c r="E20" s="28">
        <v>1</v>
      </c>
      <c r="F20" s="29">
        <v>1</v>
      </c>
      <c r="G20" s="29">
        <v>1</v>
      </c>
      <c r="H20" s="34">
        <f t="shared" si="0"/>
        <v>5</v>
      </c>
    </row>
    <row r="21" spans="1:8" s="10" customFormat="1" ht="42" customHeight="1">
      <c r="A21" s="45" t="s">
        <v>55</v>
      </c>
      <c r="B21" s="27" t="s">
        <v>61</v>
      </c>
      <c r="C21" s="28">
        <v>3</v>
      </c>
      <c r="D21" s="28">
        <v>3</v>
      </c>
      <c r="E21" s="28">
        <v>3</v>
      </c>
      <c r="F21" s="29">
        <v>3</v>
      </c>
      <c r="G21" s="29">
        <v>3</v>
      </c>
      <c r="H21" s="34">
        <f t="shared" si="0"/>
        <v>15</v>
      </c>
    </row>
    <row r="22" spans="1:8" s="10" customFormat="1" ht="21.75" customHeight="1">
      <c r="A22" s="134" t="s">
        <v>35</v>
      </c>
      <c r="B22" s="11" t="s">
        <v>2</v>
      </c>
      <c r="C22" s="52">
        <v>5</v>
      </c>
      <c r="D22" s="52">
        <v>5</v>
      </c>
      <c r="E22" s="52"/>
      <c r="F22" s="53"/>
      <c r="G22" s="53"/>
      <c r="H22" s="49">
        <f t="shared" si="0"/>
        <v>10</v>
      </c>
    </row>
    <row r="23" spans="1:8" s="10" customFormat="1" ht="21.75" customHeight="1">
      <c r="A23" s="149"/>
      <c r="B23" s="11" t="s">
        <v>23</v>
      </c>
      <c r="C23" s="52"/>
      <c r="D23" s="52"/>
      <c r="E23" s="52">
        <v>3</v>
      </c>
      <c r="F23" s="53">
        <v>3</v>
      </c>
      <c r="G23" s="53">
        <v>3</v>
      </c>
      <c r="H23" s="49">
        <f t="shared" si="0"/>
        <v>9</v>
      </c>
    </row>
    <row r="24" spans="1:8" s="10" customFormat="1" ht="21.75" customHeight="1">
      <c r="A24" s="149"/>
      <c r="B24" s="11" t="s">
        <v>24</v>
      </c>
      <c r="C24" s="52"/>
      <c r="D24" s="52"/>
      <c r="E24" s="52">
        <v>2</v>
      </c>
      <c r="F24" s="53">
        <v>2</v>
      </c>
      <c r="G24" s="53">
        <v>2</v>
      </c>
      <c r="H24" s="49">
        <f t="shared" si="0"/>
        <v>6</v>
      </c>
    </row>
    <row r="25" spans="1:8" s="10" customFormat="1" ht="21.75" customHeight="1">
      <c r="A25" s="135"/>
      <c r="B25" s="11" t="s">
        <v>70</v>
      </c>
      <c r="C25" s="52"/>
      <c r="D25" s="52"/>
      <c r="E25" s="52">
        <v>1</v>
      </c>
      <c r="F25" s="53">
        <v>1</v>
      </c>
      <c r="G25" s="53">
        <v>1</v>
      </c>
      <c r="H25" s="49">
        <f t="shared" si="0"/>
        <v>3</v>
      </c>
    </row>
    <row r="26" spans="1:8" s="10" customFormat="1" ht="25.5" customHeight="1">
      <c r="A26" s="134" t="s">
        <v>36</v>
      </c>
      <c r="B26" s="27" t="s">
        <v>71</v>
      </c>
      <c r="C26" s="52">
        <v>2</v>
      </c>
      <c r="D26" s="52">
        <v>2</v>
      </c>
      <c r="E26" s="52">
        <v>2</v>
      </c>
      <c r="F26" s="53">
        <v>2</v>
      </c>
      <c r="G26" s="53">
        <v>2</v>
      </c>
      <c r="H26" s="49">
        <f t="shared" si="0"/>
        <v>10</v>
      </c>
    </row>
    <row r="27" spans="1:8" s="10" customFormat="1" ht="21.75" customHeight="1">
      <c r="A27" s="149"/>
      <c r="B27" s="27" t="s">
        <v>5</v>
      </c>
      <c r="C27" s="52"/>
      <c r="D27" s="52">
        <v>1</v>
      </c>
      <c r="E27" s="52">
        <v>1</v>
      </c>
      <c r="F27" s="53">
        <v>1</v>
      </c>
      <c r="G27" s="53">
        <v>1</v>
      </c>
      <c r="H27" s="49">
        <f t="shared" si="0"/>
        <v>4</v>
      </c>
    </row>
    <row r="28" spans="1:8" s="10" customFormat="1" ht="21.75" customHeight="1">
      <c r="A28" s="135"/>
      <c r="B28" s="27" t="s">
        <v>6</v>
      </c>
      <c r="C28" s="52">
        <v>1</v>
      </c>
      <c r="D28" s="52">
        <v>1</v>
      </c>
      <c r="E28" s="52">
        <v>2</v>
      </c>
      <c r="F28" s="53">
        <v>2</v>
      </c>
      <c r="G28" s="53">
        <v>2</v>
      </c>
      <c r="H28" s="49">
        <f t="shared" si="0"/>
        <v>8</v>
      </c>
    </row>
    <row r="29" spans="1:8" s="10" customFormat="1" ht="21.75" customHeight="1">
      <c r="A29" s="134" t="s">
        <v>37</v>
      </c>
      <c r="B29" s="27" t="s">
        <v>8</v>
      </c>
      <c r="C29" s="52"/>
      <c r="D29" s="52"/>
      <c r="E29" s="52">
        <v>2</v>
      </c>
      <c r="F29" s="53">
        <v>2</v>
      </c>
      <c r="G29" s="53">
        <v>3</v>
      </c>
      <c r="H29" s="49">
        <f t="shared" si="0"/>
        <v>7</v>
      </c>
    </row>
    <row r="30" spans="1:8" s="10" customFormat="1" ht="21.75" customHeight="1">
      <c r="A30" s="149"/>
      <c r="B30" s="27" t="s">
        <v>9</v>
      </c>
      <c r="C30" s="52"/>
      <c r="D30" s="52"/>
      <c r="E30" s="52"/>
      <c r="F30" s="53">
        <v>2</v>
      </c>
      <c r="G30" s="53">
        <v>2</v>
      </c>
      <c r="H30" s="49">
        <f t="shared" si="0"/>
        <v>4</v>
      </c>
    </row>
    <row r="31" spans="1:8" s="10" customFormat="1" ht="21.75" customHeight="1">
      <c r="A31" s="135"/>
      <c r="B31" s="27" t="s">
        <v>7</v>
      </c>
      <c r="C31" s="52">
        <v>1</v>
      </c>
      <c r="D31" s="52">
        <v>1</v>
      </c>
      <c r="E31" s="52">
        <v>1</v>
      </c>
      <c r="F31" s="53">
        <v>2</v>
      </c>
      <c r="G31" s="53">
        <v>2</v>
      </c>
      <c r="H31" s="49">
        <f t="shared" si="0"/>
        <v>7</v>
      </c>
    </row>
    <row r="32" spans="1:8" s="10" customFormat="1" ht="21.75" customHeight="1">
      <c r="A32" s="134" t="s">
        <v>34</v>
      </c>
      <c r="B32" s="27" t="s">
        <v>10</v>
      </c>
      <c r="C32" s="52">
        <v>1</v>
      </c>
      <c r="D32" s="52">
        <v>1</v>
      </c>
      <c r="E32" s="52">
        <v>1</v>
      </c>
      <c r="F32" s="53">
        <v>1</v>
      </c>
      <c r="G32" s="53"/>
      <c r="H32" s="49">
        <f t="shared" si="0"/>
        <v>4</v>
      </c>
    </row>
    <row r="33" spans="1:8" s="10" customFormat="1" ht="21.75" customHeight="1">
      <c r="A33" s="135"/>
      <c r="B33" s="27" t="s">
        <v>56</v>
      </c>
      <c r="C33" s="52">
        <v>1</v>
      </c>
      <c r="D33" s="52">
        <v>1</v>
      </c>
      <c r="E33" s="52">
        <v>1</v>
      </c>
      <c r="F33" s="53"/>
      <c r="G33" s="53"/>
      <c r="H33" s="49">
        <f t="shared" si="0"/>
        <v>3</v>
      </c>
    </row>
    <row r="34" spans="1:8" s="10" customFormat="1" ht="21.75" customHeight="1">
      <c r="A34" s="46" t="s">
        <v>13</v>
      </c>
      <c r="B34" s="27" t="s">
        <v>13</v>
      </c>
      <c r="C34" s="52">
        <v>2</v>
      </c>
      <c r="D34" s="52">
        <v>2</v>
      </c>
      <c r="E34" s="52">
        <v>2</v>
      </c>
      <c r="F34" s="53">
        <v>1</v>
      </c>
      <c r="G34" s="53"/>
      <c r="H34" s="49">
        <f t="shared" si="0"/>
        <v>7</v>
      </c>
    </row>
    <row r="35" spans="1:8" s="10" customFormat="1" ht="21.75" customHeight="1">
      <c r="A35" s="134" t="s">
        <v>62</v>
      </c>
      <c r="B35" s="27" t="s">
        <v>18</v>
      </c>
      <c r="C35" s="52">
        <v>3</v>
      </c>
      <c r="D35" s="52">
        <v>3</v>
      </c>
      <c r="E35" s="52">
        <v>3</v>
      </c>
      <c r="F35" s="53">
        <v>3</v>
      </c>
      <c r="G35" s="53">
        <v>3</v>
      </c>
      <c r="H35" s="49">
        <f t="shared" si="0"/>
        <v>15</v>
      </c>
    </row>
    <row r="36" spans="1:8" s="10" customFormat="1" ht="46.5" customHeight="1">
      <c r="A36" s="135"/>
      <c r="B36" s="64" t="s">
        <v>72</v>
      </c>
      <c r="C36" s="28"/>
      <c r="D36" s="28"/>
      <c r="E36" s="28"/>
      <c r="F36" s="29">
        <v>1</v>
      </c>
      <c r="G36" s="29">
        <v>1</v>
      </c>
      <c r="H36" s="34">
        <f t="shared" si="0"/>
        <v>2</v>
      </c>
    </row>
    <row r="37" spans="1:8" s="10" customFormat="1" ht="51" customHeight="1">
      <c r="A37" s="69" t="s">
        <v>33</v>
      </c>
      <c r="B37" s="70" t="s">
        <v>33</v>
      </c>
      <c r="C37" s="28">
        <v>1</v>
      </c>
      <c r="D37" s="28"/>
      <c r="E37" s="28"/>
      <c r="F37" s="28"/>
      <c r="G37" s="28"/>
      <c r="H37" s="34"/>
    </row>
    <row r="38" spans="1:8" s="10" customFormat="1" ht="21.75" customHeight="1">
      <c r="A38" s="126" t="s">
        <v>16</v>
      </c>
      <c r="B38" s="127"/>
      <c r="C38" s="54">
        <f>SUM(C17:C37)</f>
        <v>31</v>
      </c>
      <c r="D38" s="54">
        <f>SUM(D17:D36)</f>
        <v>32</v>
      </c>
      <c r="E38" s="54">
        <f>SUM(E17:E36)</f>
        <v>33</v>
      </c>
      <c r="F38" s="55">
        <f>SUM(F17:F36)</f>
        <v>34</v>
      </c>
      <c r="G38" s="55">
        <f>SUM(G17:G36)</f>
        <v>34</v>
      </c>
      <c r="H38" s="49">
        <f>SUM(C38:G38)</f>
        <v>164</v>
      </c>
    </row>
    <row r="39" spans="1:8" s="10" customFormat="1" ht="21.75" customHeight="1">
      <c r="A39" s="136" t="s">
        <v>46</v>
      </c>
      <c r="B39" s="137"/>
      <c r="C39" s="50">
        <v>1</v>
      </c>
      <c r="D39" s="50">
        <v>1</v>
      </c>
      <c r="E39" s="50">
        <v>2</v>
      </c>
      <c r="F39" s="51">
        <v>2</v>
      </c>
      <c r="G39" s="51">
        <v>2</v>
      </c>
      <c r="H39" s="49">
        <f>SUM(C39:G39)</f>
        <v>8</v>
      </c>
    </row>
    <row r="40" spans="1:8" s="10" customFormat="1" ht="42" customHeight="1">
      <c r="A40" s="47" t="s">
        <v>36</v>
      </c>
      <c r="B40" s="42" t="s">
        <v>5</v>
      </c>
      <c r="C40" s="56">
        <v>1</v>
      </c>
      <c r="D40" s="56"/>
      <c r="E40" s="56"/>
      <c r="F40" s="57"/>
      <c r="G40" s="57">
        <v>1</v>
      </c>
      <c r="H40" s="34"/>
    </row>
    <row r="41" spans="1:8" s="10" customFormat="1" ht="21.75" customHeight="1">
      <c r="A41" s="142" t="s">
        <v>37</v>
      </c>
      <c r="B41" s="42" t="s">
        <v>87</v>
      </c>
      <c r="C41" s="56"/>
      <c r="D41" s="56">
        <v>1</v>
      </c>
      <c r="E41" s="56">
        <v>1</v>
      </c>
      <c r="F41" s="57"/>
      <c r="G41" s="57"/>
      <c r="H41" s="34"/>
    </row>
    <row r="42" spans="1:8" s="10" customFormat="1" ht="22.5" customHeight="1">
      <c r="A42" s="143"/>
      <c r="B42" s="42" t="s">
        <v>9</v>
      </c>
      <c r="C42" s="58"/>
      <c r="D42" s="58"/>
      <c r="E42" s="58"/>
      <c r="F42" s="59">
        <v>1</v>
      </c>
      <c r="G42" s="59"/>
      <c r="H42" s="34"/>
    </row>
    <row r="43" spans="1:8" s="10" customFormat="1" ht="22.5" customHeight="1">
      <c r="A43" s="91" t="s">
        <v>70</v>
      </c>
      <c r="B43" s="42" t="s">
        <v>70</v>
      </c>
      <c r="C43" s="58"/>
      <c r="D43" s="58"/>
      <c r="E43" s="58"/>
      <c r="F43" s="59"/>
      <c r="G43" s="59">
        <v>1</v>
      </c>
      <c r="H43" s="34"/>
    </row>
    <row r="44" spans="1:8" s="10" customFormat="1" ht="39" customHeight="1">
      <c r="A44" s="82" t="s">
        <v>54</v>
      </c>
      <c r="B44" s="43" t="s">
        <v>1</v>
      </c>
      <c r="C44" s="58"/>
      <c r="D44" s="58"/>
      <c r="E44" s="58">
        <v>1</v>
      </c>
      <c r="F44" s="59">
        <v>1</v>
      </c>
      <c r="G44" s="59"/>
      <c r="H44" s="34"/>
    </row>
    <row r="45" spans="1:8" s="15" customFormat="1" ht="27.75" customHeight="1">
      <c r="A45" s="115" t="s">
        <v>73</v>
      </c>
      <c r="B45" s="116"/>
      <c r="C45" s="39">
        <f>C38+C39</f>
        <v>32</v>
      </c>
      <c r="D45" s="39">
        <f>D38+D39</f>
        <v>33</v>
      </c>
      <c r="E45" s="39">
        <f>E38+E39</f>
        <v>35</v>
      </c>
      <c r="F45" s="40">
        <f>F38+F39</f>
        <v>36</v>
      </c>
      <c r="G45" s="40">
        <f>G38+G39</f>
        <v>36</v>
      </c>
      <c r="H45" s="37">
        <f>SUM(C45:G45)</f>
        <v>172</v>
      </c>
    </row>
    <row r="46" spans="1:8" s="15" customFormat="1" ht="27.75" customHeight="1">
      <c r="A46" s="140" t="s">
        <v>74</v>
      </c>
      <c r="B46" s="141"/>
      <c r="C46" s="56">
        <v>2</v>
      </c>
      <c r="D46" s="56">
        <v>2</v>
      </c>
      <c r="E46" s="56">
        <v>2</v>
      </c>
      <c r="F46" s="57">
        <v>2</v>
      </c>
      <c r="G46" s="57">
        <v>2</v>
      </c>
      <c r="H46" s="90">
        <f>SUM(C46:G46)</f>
        <v>10</v>
      </c>
    </row>
    <row r="47" spans="1:8" ht="23.25" thickBot="1">
      <c r="A47" s="138" t="s">
        <v>25</v>
      </c>
      <c r="B47" s="139"/>
      <c r="C47" s="48">
        <f aca="true" t="shared" si="1" ref="C47:H47">C45+C46</f>
        <v>34</v>
      </c>
      <c r="D47" s="48">
        <f t="shared" si="1"/>
        <v>35</v>
      </c>
      <c r="E47" s="48">
        <f t="shared" si="1"/>
        <v>37</v>
      </c>
      <c r="F47" s="48">
        <f t="shared" si="1"/>
        <v>38</v>
      </c>
      <c r="G47" s="48">
        <f t="shared" si="1"/>
        <v>38</v>
      </c>
      <c r="H47" s="48">
        <f t="shared" si="1"/>
        <v>182</v>
      </c>
    </row>
    <row r="48" spans="3:7" ht="12.75">
      <c r="C48" s="12"/>
      <c r="D48" s="12"/>
      <c r="E48" s="12"/>
      <c r="F48" s="12"/>
      <c r="G48" s="12"/>
    </row>
    <row r="49" spans="3:7" ht="12.75">
      <c r="C49" s="12"/>
      <c r="D49" s="12"/>
      <c r="E49" s="12"/>
      <c r="F49" s="12"/>
      <c r="G49" s="12"/>
    </row>
  </sheetData>
  <sheetProtection/>
  <mergeCells count="28">
    <mergeCell ref="A1:H1"/>
    <mergeCell ref="A2:H2"/>
    <mergeCell ref="A3:H3"/>
    <mergeCell ref="A4:H4"/>
    <mergeCell ref="A5:F5"/>
    <mergeCell ref="A6:H6"/>
    <mergeCell ref="A7:H7"/>
    <mergeCell ref="A8:H8"/>
    <mergeCell ref="B9:H9"/>
    <mergeCell ref="A10:A15"/>
    <mergeCell ref="B10:B15"/>
    <mergeCell ref="C10:G10"/>
    <mergeCell ref="H10:H15"/>
    <mergeCell ref="C11:G14"/>
    <mergeCell ref="A16:H16"/>
    <mergeCell ref="A17:A18"/>
    <mergeCell ref="A22:A25"/>
    <mergeCell ref="A26:A28"/>
    <mergeCell ref="A29:A31"/>
    <mergeCell ref="A32:A33"/>
    <mergeCell ref="A19:A20"/>
    <mergeCell ref="A35:A36"/>
    <mergeCell ref="A38:B38"/>
    <mergeCell ref="A39:B39"/>
    <mergeCell ref="A45:B45"/>
    <mergeCell ref="A47:B47"/>
    <mergeCell ref="A46:B46"/>
    <mergeCell ref="A41:A42"/>
  </mergeCells>
  <printOptions/>
  <pageMargins left="1.062992125984252" right="0.31496062992125984" top="0.5905511811023623" bottom="0.15748031496062992" header="0" footer="0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tabSelected="1" view="pageBreakPreview" zoomScale="77" zoomScaleSheetLayoutView="77" zoomScalePageLayoutView="0" workbookViewId="0" topLeftCell="A35">
      <selection activeCell="F53" sqref="F53"/>
    </sheetView>
  </sheetViews>
  <sheetFormatPr defaultColWidth="9.00390625" defaultRowHeight="12.75"/>
  <cols>
    <col min="1" max="1" width="50.875" style="0" customWidth="1"/>
    <col min="2" max="2" width="0.2421875" style="0" customWidth="1"/>
    <col min="3" max="4" width="22.75390625" style="0" customWidth="1"/>
    <col min="5" max="5" width="13.00390625" style="0" customWidth="1"/>
  </cols>
  <sheetData>
    <row r="1" spans="1:5" ht="20.25">
      <c r="A1" s="166" t="s">
        <v>51</v>
      </c>
      <c r="B1" s="166"/>
      <c r="C1" s="167" t="s">
        <v>57</v>
      </c>
      <c r="D1" s="167"/>
      <c r="E1" s="167"/>
    </row>
    <row r="2" spans="1:10" ht="20.25">
      <c r="A2" s="166" t="s">
        <v>89</v>
      </c>
      <c r="B2" s="166"/>
      <c r="C2" s="167" t="s">
        <v>58</v>
      </c>
      <c r="D2" s="167"/>
      <c r="E2" s="167"/>
      <c r="F2" s="1"/>
      <c r="G2" s="1"/>
      <c r="H2" s="1"/>
      <c r="I2" s="1"/>
      <c r="J2" s="1"/>
    </row>
    <row r="3" spans="1:10" ht="23.25" customHeight="1">
      <c r="A3" s="166" t="s">
        <v>88</v>
      </c>
      <c r="B3" s="166"/>
      <c r="C3" s="167" t="s">
        <v>101</v>
      </c>
      <c r="D3" s="167"/>
      <c r="E3" s="167"/>
      <c r="F3" s="1"/>
      <c r="G3" s="1"/>
      <c r="H3" s="1"/>
      <c r="I3" s="1"/>
      <c r="J3" s="1"/>
    </row>
    <row r="4" spans="1:29" s="16" customFormat="1" ht="25.5" customHeight="1">
      <c r="A4" s="166" t="s">
        <v>90</v>
      </c>
      <c r="B4" s="166"/>
      <c r="C4" s="167" t="s">
        <v>102</v>
      </c>
      <c r="D4" s="167"/>
      <c r="E4" s="16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5" s="1" customFormat="1" ht="20.25">
      <c r="A5" s="166" t="s">
        <v>103</v>
      </c>
      <c r="B5" s="166"/>
      <c r="C5" s="61"/>
      <c r="D5" s="61"/>
      <c r="E5" s="62"/>
    </row>
    <row r="6" spans="1:5" s="1" customFormat="1" ht="15.75" customHeight="1">
      <c r="A6" s="174"/>
      <c r="B6" s="174"/>
      <c r="C6" s="174"/>
      <c r="D6" s="174"/>
      <c r="E6" s="174"/>
    </row>
    <row r="7" spans="1:5" s="1" customFormat="1" ht="46.5" customHeight="1">
      <c r="A7" s="174"/>
      <c r="B7" s="174"/>
      <c r="C7" s="174"/>
      <c r="D7" s="174"/>
      <c r="E7" s="174"/>
    </row>
    <row r="8" spans="1:10" s="1" customFormat="1" ht="28.5" customHeight="1">
      <c r="A8" s="175" t="s">
        <v>40</v>
      </c>
      <c r="B8" s="175"/>
      <c r="C8" s="175"/>
      <c r="D8" s="175"/>
      <c r="E8" s="175"/>
      <c r="F8" s="14"/>
      <c r="G8" s="14"/>
      <c r="H8" s="14"/>
      <c r="I8" s="14"/>
      <c r="J8" s="14"/>
    </row>
    <row r="9" spans="1:10" s="1" customFormat="1" ht="24" customHeight="1">
      <c r="A9" s="173" t="s">
        <v>91</v>
      </c>
      <c r="B9" s="173"/>
      <c r="C9" s="173"/>
      <c r="D9" s="173"/>
      <c r="E9" s="173"/>
      <c r="F9" s="14"/>
      <c r="G9" s="14"/>
      <c r="H9" s="14"/>
      <c r="I9" s="14"/>
      <c r="J9" s="14"/>
    </row>
    <row r="10" spans="1:10" s="1" customFormat="1" ht="24" customHeight="1">
      <c r="A10" s="173" t="s">
        <v>49</v>
      </c>
      <c r="B10" s="173"/>
      <c r="C10" s="173"/>
      <c r="D10" s="173"/>
      <c r="E10" s="173"/>
      <c r="F10" s="14"/>
      <c r="G10" s="14"/>
      <c r="H10" s="14"/>
      <c r="I10" s="14"/>
      <c r="J10" s="14"/>
    </row>
    <row r="11" spans="1:10" s="1" customFormat="1" ht="24" customHeight="1">
      <c r="A11" s="173" t="s">
        <v>104</v>
      </c>
      <c r="B11" s="173"/>
      <c r="C11" s="173"/>
      <c r="D11" s="173"/>
      <c r="E11" s="173"/>
      <c r="F11" s="14"/>
      <c r="G11" s="14"/>
      <c r="H11" s="14"/>
      <c r="I11" s="14"/>
      <c r="J11" s="14"/>
    </row>
    <row r="12" spans="1:2" ht="18.75" customHeight="1" thickBot="1">
      <c r="A12" s="1"/>
      <c r="B12" s="1"/>
    </row>
    <row r="13" spans="1:5" ht="18.75" customHeight="1">
      <c r="A13" s="182" t="s">
        <v>0</v>
      </c>
      <c r="B13" s="182" t="s">
        <v>84</v>
      </c>
      <c r="C13" s="180" t="s">
        <v>42</v>
      </c>
      <c r="D13" s="181"/>
      <c r="E13" s="178" t="s">
        <v>48</v>
      </c>
    </row>
    <row r="14" spans="1:5" ht="23.25" customHeight="1">
      <c r="A14" s="101"/>
      <c r="B14" s="101"/>
      <c r="C14" s="176" t="s">
        <v>14</v>
      </c>
      <c r="D14" s="177"/>
      <c r="E14" s="179"/>
    </row>
    <row r="15" spans="1:5" ht="6" customHeight="1" hidden="1">
      <c r="A15" s="101"/>
      <c r="B15" s="101"/>
      <c r="C15" s="3"/>
      <c r="D15" s="17"/>
      <c r="E15" s="179"/>
    </row>
    <row r="16" spans="1:5" ht="2.25" customHeight="1" hidden="1">
      <c r="A16" s="101"/>
      <c r="B16" s="101"/>
      <c r="C16" s="3"/>
      <c r="D16" s="17"/>
      <c r="E16" s="179"/>
    </row>
    <row r="17" spans="1:5" ht="22.5" customHeight="1">
      <c r="A17" s="101"/>
      <c r="B17" s="101"/>
      <c r="C17" s="75">
        <v>10</v>
      </c>
      <c r="D17" s="74">
        <v>11</v>
      </c>
      <c r="E17" s="179"/>
    </row>
    <row r="18" spans="1:5" ht="25.5" customHeight="1">
      <c r="A18" s="184" t="s">
        <v>76</v>
      </c>
      <c r="B18" s="185"/>
      <c r="C18" s="185"/>
      <c r="D18" s="185"/>
      <c r="E18" s="186"/>
    </row>
    <row r="19" spans="1:11" s="16" customFormat="1" ht="25.5" customHeight="1">
      <c r="A19" s="187" t="s">
        <v>75</v>
      </c>
      <c r="B19" s="188"/>
      <c r="C19" s="39">
        <f>C20+C21+C22+C23+C24+C25+C26+C27+C28+C29+C30+C31+C32</f>
        <v>24</v>
      </c>
      <c r="D19" s="39">
        <f>D20+D21+D22+D23+D24+D25+D26+D27+D28+D29+D30+D31+D32</f>
        <v>24</v>
      </c>
      <c r="E19" s="39">
        <f>E20+E21+E22+E23+E24+E25+E26+E27+E28+E29+E30+E31+E32</f>
        <v>48</v>
      </c>
      <c r="F19" s="1"/>
      <c r="G19" s="1"/>
      <c r="H19" s="1"/>
      <c r="I19" s="1"/>
      <c r="J19" s="1"/>
      <c r="K19" s="1"/>
    </row>
    <row r="20" spans="1:5" ht="21.75" customHeight="1">
      <c r="A20" s="11" t="s">
        <v>28</v>
      </c>
      <c r="B20" s="11" t="s">
        <v>77</v>
      </c>
      <c r="C20" s="78">
        <v>1</v>
      </c>
      <c r="D20" s="79">
        <v>2</v>
      </c>
      <c r="E20" s="72">
        <f aca="true" t="shared" si="0" ref="E20:E46">SUM(C20:D20)</f>
        <v>3</v>
      </c>
    </row>
    <row r="21" spans="1:5" ht="21.75" customHeight="1">
      <c r="A21" s="11" t="s">
        <v>1</v>
      </c>
      <c r="B21" s="11" t="s">
        <v>77</v>
      </c>
      <c r="C21" s="7">
        <v>3</v>
      </c>
      <c r="D21" s="18">
        <v>3</v>
      </c>
      <c r="E21" s="72">
        <f t="shared" si="0"/>
        <v>6</v>
      </c>
    </row>
    <row r="22" spans="1:5" ht="24" customHeight="1">
      <c r="A22" s="11" t="s">
        <v>61</v>
      </c>
      <c r="B22" s="11" t="s">
        <v>77</v>
      </c>
      <c r="C22" s="7">
        <v>3</v>
      </c>
      <c r="D22" s="18">
        <v>3</v>
      </c>
      <c r="E22" s="72">
        <f t="shared" si="0"/>
        <v>6</v>
      </c>
    </row>
    <row r="23" spans="1:5" ht="20.25" customHeight="1">
      <c r="A23" s="11" t="s">
        <v>47</v>
      </c>
      <c r="B23" s="11" t="s">
        <v>77</v>
      </c>
      <c r="C23" s="80">
        <v>2</v>
      </c>
      <c r="D23" s="81">
        <v>2</v>
      </c>
      <c r="E23" s="72">
        <f t="shared" si="0"/>
        <v>4</v>
      </c>
    </row>
    <row r="24" spans="1:5" ht="21.75" customHeight="1">
      <c r="A24" s="11" t="s">
        <v>24</v>
      </c>
      <c r="B24" s="11" t="s">
        <v>77</v>
      </c>
      <c r="C24" s="7">
        <v>2</v>
      </c>
      <c r="D24" s="18">
        <v>2</v>
      </c>
      <c r="E24" s="72">
        <f t="shared" si="0"/>
        <v>4</v>
      </c>
    </row>
    <row r="25" spans="1:5" ht="21.75" customHeight="1">
      <c r="A25" s="11" t="s">
        <v>4</v>
      </c>
      <c r="B25" s="11" t="s">
        <v>77</v>
      </c>
      <c r="C25" s="7">
        <v>2</v>
      </c>
      <c r="D25" s="18">
        <v>2</v>
      </c>
      <c r="E25" s="72">
        <f t="shared" si="0"/>
        <v>4</v>
      </c>
    </row>
    <row r="26" spans="1:5" ht="21.75" customHeight="1">
      <c r="A26" s="11" t="s">
        <v>5</v>
      </c>
      <c r="B26" s="11" t="s">
        <v>77</v>
      </c>
      <c r="C26" s="7">
        <v>2</v>
      </c>
      <c r="D26" s="18">
        <v>2</v>
      </c>
      <c r="E26" s="72">
        <f t="shared" si="0"/>
        <v>4</v>
      </c>
    </row>
    <row r="27" spans="1:5" s="77" customFormat="1" ht="21.75" customHeight="1">
      <c r="A27" s="11" t="s">
        <v>7</v>
      </c>
      <c r="B27" s="11" t="s">
        <v>78</v>
      </c>
      <c r="C27" s="7">
        <v>1</v>
      </c>
      <c r="D27" s="18">
        <v>1</v>
      </c>
      <c r="E27" s="76">
        <f t="shared" si="0"/>
        <v>2</v>
      </c>
    </row>
    <row r="28" spans="1:5" ht="21.75" customHeight="1">
      <c r="A28" s="11" t="s">
        <v>8</v>
      </c>
      <c r="B28" s="11" t="s">
        <v>77</v>
      </c>
      <c r="C28" s="7">
        <v>2</v>
      </c>
      <c r="D28" s="18">
        <v>2</v>
      </c>
      <c r="E28" s="72">
        <f t="shared" si="0"/>
        <v>4</v>
      </c>
    </row>
    <row r="29" spans="1:5" s="77" customFormat="1" ht="21.75" customHeight="1">
      <c r="A29" s="11" t="s">
        <v>9</v>
      </c>
      <c r="B29" s="11" t="s">
        <v>78</v>
      </c>
      <c r="C29" s="7">
        <v>1</v>
      </c>
      <c r="D29" s="18">
        <v>1</v>
      </c>
      <c r="E29" s="76">
        <f t="shared" si="0"/>
        <v>2</v>
      </c>
    </row>
    <row r="30" spans="1:5" ht="21.75" customHeight="1">
      <c r="A30" s="11" t="s">
        <v>30</v>
      </c>
      <c r="B30" s="11" t="s">
        <v>77</v>
      </c>
      <c r="C30" s="7">
        <v>1</v>
      </c>
      <c r="D30" s="18">
        <v>0</v>
      </c>
      <c r="E30" s="72">
        <f t="shared" si="0"/>
        <v>1</v>
      </c>
    </row>
    <row r="31" spans="1:5" ht="21.75" customHeight="1">
      <c r="A31" s="11" t="s">
        <v>18</v>
      </c>
      <c r="B31" s="11" t="s">
        <v>77</v>
      </c>
      <c r="C31" s="7">
        <v>3</v>
      </c>
      <c r="D31" s="18">
        <v>3</v>
      </c>
      <c r="E31" s="72">
        <f t="shared" si="0"/>
        <v>6</v>
      </c>
    </row>
    <row r="32" spans="1:5" ht="21.75" customHeight="1">
      <c r="A32" s="11" t="s">
        <v>12</v>
      </c>
      <c r="B32" s="11" t="s">
        <v>77</v>
      </c>
      <c r="C32" s="7">
        <v>1</v>
      </c>
      <c r="D32" s="18">
        <v>1</v>
      </c>
      <c r="E32" s="72">
        <f t="shared" si="0"/>
        <v>2</v>
      </c>
    </row>
    <row r="33" spans="1:5" ht="21.75" customHeight="1">
      <c r="A33" s="189" t="s">
        <v>79</v>
      </c>
      <c r="B33" s="137"/>
      <c r="C33" s="71">
        <f>C34+C35+C36+C37</f>
        <v>4</v>
      </c>
      <c r="D33" s="71">
        <v>4</v>
      </c>
      <c r="E33" s="71">
        <f>E34+E35+E36+E37</f>
        <v>8</v>
      </c>
    </row>
    <row r="34" spans="1:5" ht="21.75" customHeight="1">
      <c r="A34" s="11" t="s">
        <v>6</v>
      </c>
      <c r="B34" s="11" t="s">
        <v>77</v>
      </c>
      <c r="C34" s="7">
        <v>1</v>
      </c>
      <c r="D34" s="18">
        <v>1</v>
      </c>
      <c r="E34" s="72">
        <f t="shared" si="0"/>
        <v>2</v>
      </c>
    </row>
    <row r="35" spans="1:5" ht="21.75" customHeight="1">
      <c r="A35" s="11" t="s">
        <v>50</v>
      </c>
      <c r="B35" s="11" t="s">
        <v>77</v>
      </c>
      <c r="C35" s="7">
        <v>1</v>
      </c>
      <c r="D35" s="18">
        <v>1</v>
      </c>
      <c r="E35" s="72">
        <f t="shared" si="0"/>
        <v>2</v>
      </c>
    </row>
    <row r="36" spans="1:5" ht="21.75" customHeight="1">
      <c r="A36" s="11" t="s">
        <v>13</v>
      </c>
      <c r="B36" s="11" t="s">
        <v>77</v>
      </c>
      <c r="C36" s="7">
        <v>1</v>
      </c>
      <c r="D36" s="18">
        <v>1</v>
      </c>
      <c r="E36" s="72">
        <f t="shared" si="0"/>
        <v>2</v>
      </c>
    </row>
    <row r="37" spans="1:5" ht="21.75" customHeight="1">
      <c r="A37" s="11" t="s">
        <v>3</v>
      </c>
      <c r="B37" s="11" t="s">
        <v>77</v>
      </c>
      <c r="C37" s="7">
        <v>1</v>
      </c>
      <c r="D37" s="18">
        <v>1</v>
      </c>
      <c r="E37" s="72">
        <f t="shared" si="0"/>
        <v>2</v>
      </c>
    </row>
    <row r="38" spans="1:5" ht="21.75" customHeight="1">
      <c r="A38" s="68" t="s">
        <v>80</v>
      </c>
      <c r="B38" s="11"/>
      <c r="C38" s="49">
        <f>C33+C19</f>
        <v>28</v>
      </c>
      <c r="D38" s="49">
        <f>D19+D33</f>
        <v>28</v>
      </c>
      <c r="E38" s="49">
        <f>E33+E19</f>
        <v>56</v>
      </c>
    </row>
    <row r="39" spans="1:5" ht="21.75" customHeight="1">
      <c r="A39" s="168" t="s">
        <v>81</v>
      </c>
      <c r="B39" s="169"/>
      <c r="C39" s="169"/>
      <c r="D39" s="169"/>
      <c r="E39" s="170"/>
    </row>
    <row r="40" spans="1:5" ht="21.75" customHeight="1">
      <c r="A40" s="11" t="s">
        <v>22</v>
      </c>
      <c r="B40" s="11"/>
      <c r="C40" s="7">
        <v>1</v>
      </c>
      <c r="D40" s="18">
        <v>1</v>
      </c>
      <c r="E40" s="72">
        <f>SUM(C40:D40)</f>
        <v>2</v>
      </c>
    </row>
    <row r="41" spans="1:5" ht="21.75" customHeight="1">
      <c r="A41" s="11" t="s">
        <v>15</v>
      </c>
      <c r="B41" s="11"/>
      <c r="C41" s="7">
        <v>1</v>
      </c>
      <c r="D41" s="18">
        <v>1</v>
      </c>
      <c r="E41" s="72">
        <f>SUM(C41:D41)</f>
        <v>2</v>
      </c>
    </row>
    <row r="42" spans="1:5" ht="21.75" customHeight="1">
      <c r="A42" s="68" t="s">
        <v>80</v>
      </c>
      <c r="B42" s="44"/>
      <c r="C42" s="49">
        <f>SUM(C40:C41)</f>
        <v>2</v>
      </c>
      <c r="D42" s="49">
        <f>SUM(D40:D41)</f>
        <v>2</v>
      </c>
      <c r="E42" s="49">
        <f>SUM(E40:E41)</f>
        <v>4</v>
      </c>
    </row>
    <row r="43" spans="1:5" ht="29.25" customHeight="1">
      <c r="A43" s="168" t="s">
        <v>82</v>
      </c>
      <c r="B43" s="169"/>
      <c r="C43" s="169"/>
      <c r="D43" s="169"/>
      <c r="E43" s="170"/>
    </row>
    <row r="44" spans="1:5" ht="27.75" customHeight="1">
      <c r="A44" s="11"/>
      <c r="B44" s="11"/>
      <c r="C44" s="49">
        <v>7</v>
      </c>
      <c r="D44" s="74">
        <v>7</v>
      </c>
      <c r="E44" s="73">
        <f>C44+D44</f>
        <v>14</v>
      </c>
    </row>
    <row r="45" spans="1:5" ht="22.5" customHeight="1">
      <c r="A45" s="11" t="s">
        <v>28</v>
      </c>
      <c r="B45" s="11"/>
      <c r="C45" s="7">
        <v>1</v>
      </c>
      <c r="D45" s="18">
        <v>2</v>
      </c>
      <c r="E45" s="72">
        <f t="shared" si="0"/>
        <v>3</v>
      </c>
    </row>
    <row r="46" spans="1:5" ht="21" customHeight="1">
      <c r="A46" s="11" t="s">
        <v>3</v>
      </c>
      <c r="B46" s="11"/>
      <c r="C46" s="7">
        <v>1</v>
      </c>
      <c r="D46" s="18">
        <v>1</v>
      </c>
      <c r="E46" s="72">
        <f t="shared" si="0"/>
        <v>2</v>
      </c>
    </row>
    <row r="47" spans="1:5" ht="21" customHeight="1">
      <c r="A47" s="11" t="s">
        <v>47</v>
      </c>
      <c r="B47" s="11"/>
      <c r="C47" s="7">
        <v>1</v>
      </c>
      <c r="D47" s="18">
        <v>2</v>
      </c>
      <c r="E47" s="72">
        <f>SUM(C47:D47)</f>
        <v>3</v>
      </c>
    </row>
    <row r="48" spans="1:5" ht="21" customHeight="1">
      <c r="A48" s="11" t="s">
        <v>9</v>
      </c>
      <c r="B48" s="11"/>
      <c r="C48" s="7">
        <v>1</v>
      </c>
      <c r="D48" s="7">
        <v>0</v>
      </c>
      <c r="E48" s="72">
        <f>SUM(C48:D48)</f>
        <v>1</v>
      </c>
    </row>
    <row r="49" spans="1:5" ht="21" customHeight="1">
      <c r="A49" s="11" t="s">
        <v>7</v>
      </c>
      <c r="B49" s="11"/>
      <c r="C49" s="7">
        <v>1</v>
      </c>
      <c r="D49" s="7">
        <v>1</v>
      </c>
      <c r="E49" s="72">
        <f>SUM(C49:D49)</f>
        <v>2</v>
      </c>
    </row>
    <row r="50" spans="1:5" ht="21" customHeight="1">
      <c r="A50" s="11" t="s">
        <v>5</v>
      </c>
      <c r="B50" s="11"/>
      <c r="C50" s="7">
        <v>1</v>
      </c>
      <c r="D50" s="18">
        <v>1</v>
      </c>
      <c r="E50" s="72">
        <f>SUM(C50:D50)</f>
        <v>2</v>
      </c>
    </row>
    <row r="51" spans="1:5" ht="21.75" customHeight="1">
      <c r="A51" s="11" t="s">
        <v>61</v>
      </c>
      <c r="B51" s="11"/>
      <c r="C51" s="7">
        <v>1</v>
      </c>
      <c r="D51" s="18">
        <v>0</v>
      </c>
      <c r="E51" s="13">
        <f>SUM(C51:D51)</f>
        <v>1</v>
      </c>
    </row>
    <row r="52" spans="1:5" s="15" customFormat="1" ht="27.75" customHeight="1">
      <c r="A52" s="140" t="s">
        <v>74</v>
      </c>
      <c r="B52" s="141"/>
      <c r="C52" s="56">
        <v>2</v>
      </c>
      <c r="D52" s="56">
        <v>0</v>
      </c>
      <c r="E52" s="56">
        <v>2</v>
      </c>
    </row>
    <row r="53" spans="1:5" ht="48" customHeight="1">
      <c r="A53" s="171" t="s">
        <v>83</v>
      </c>
      <c r="B53" s="172"/>
      <c r="C53" s="49">
        <f>C38+C42+C44+C52</f>
        <v>39</v>
      </c>
      <c r="D53" s="49">
        <f>D38+D42+D44</f>
        <v>37</v>
      </c>
      <c r="E53" s="49">
        <f>E38+E42+E44+E52</f>
        <v>76</v>
      </c>
    </row>
    <row r="54" spans="1:5" ht="27.75" customHeight="1">
      <c r="A54" s="183" t="s">
        <v>85</v>
      </c>
      <c r="B54" s="183"/>
      <c r="C54" s="49">
        <f>C53</f>
        <v>39</v>
      </c>
      <c r="D54" s="49">
        <f>SUM(D53)</f>
        <v>37</v>
      </c>
      <c r="E54" s="49">
        <f>E53</f>
        <v>76</v>
      </c>
    </row>
  </sheetData>
  <sheetProtection/>
  <mergeCells count="27">
    <mergeCell ref="A52:B52"/>
    <mergeCell ref="C14:D14"/>
    <mergeCell ref="E13:E17"/>
    <mergeCell ref="C13:D13"/>
    <mergeCell ref="B13:B17"/>
    <mergeCell ref="A13:A17"/>
    <mergeCell ref="A54:B54"/>
    <mergeCell ref="A18:E18"/>
    <mergeCell ref="A19:B19"/>
    <mergeCell ref="A33:B33"/>
    <mergeCell ref="A39:E39"/>
    <mergeCell ref="A43:E43"/>
    <mergeCell ref="A53:B53"/>
    <mergeCell ref="A10:E10"/>
    <mergeCell ref="A11:E11"/>
    <mergeCell ref="A4:B4"/>
    <mergeCell ref="C4:E4"/>
    <mergeCell ref="A5:B5"/>
    <mergeCell ref="A6:E7"/>
    <mergeCell ref="A8:E8"/>
    <mergeCell ref="A9:E9"/>
    <mergeCell ref="A1:B1"/>
    <mergeCell ref="C1:E1"/>
    <mergeCell ref="A2:B2"/>
    <mergeCell ref="C2:E2"/>
    <mergeCell ref="A3:B3"/>
    <mergeCell ref="C3:E3"/>
  </mergeCells>
  <printOptions horizontalCentered="1" verticalCentered="1"/>
  <pageMargins left="0.6692913385826772" right="0.31496062992125984" top="0.1968503937007874" bottom="0.15748031496062992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ссс</dc:creator>
  <cp:keywords/>
  <dc:description/>
  <cp:lastModifiedBy>директор</cp:lastModifiedBy>
  <cp:lastPrinted>2020-09-08T13:15:43Z</cp:lastPrinted>
  <dcterms:created xsi:type="dcterms:W3CDTF">2008-09-22T15:26:58Z</dcterms:created>
  <dcterms:modified xsi:type="dcterms:W3CDTF">2020-09-08T13:25:41Z</dcterms:modified>
  <cp:category/>
  <cp:version/>
  <cp:contentType/>
  <cp:contentStatus/>
</cp:coreProperties>
</file>